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...รวมงานทั้งหมด_150668\ITA\ITA_2025_7.91GB_3436F\.ข้อมูลจัดทำ OIT2025\O12 แผนการใช้จ่ายงบประมาณประจำปีและการรายงานผล\O12 แผนการใช้จ่าย-อุทธรณ์\ลงเว็ป\"/>
    </mc:Choice>
  </mc:AlternateContent>
  <xr:revisionPtr revIDLastSave="0" documentId="13_ncr:1_{BDCA1CAF-FAD1-44F8-85CC-FD9A83A1EC55}" xr6:coauthVersionLast="47" xr6:coauthVersionMax="47" xr10:uidLastSave="{00000000-0000-0000-0000-000000000000}"/>
  <bookViews>
    <workbookView xWindow="-120" yWindow="-120" windowWidth="20730" windowHeight="11040" xr2:uid="{4CA837FF-56E1-4D42-A253-B5059DAD3DD7}"/>
  </bookViews>
  <sheets>
    <sheet name="Sheet1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2" i="1"/>
  <c r="D16" i="1"/>
  <c r="D10" i="1"/>
  <c r="D9" i="1"/>
  <c r="D14" i="1"/>
  <c r="D8" i="1"/>
  <c r="D21" i="1" l="1"/>
</calcChain>
</file>

<file path=xl/sharedStrings.xml><?xml version="1.0" encoding="utf-8"?>
<sst xmlns="http://schemas.openxmlformats.org/spreadsheetml/2006/main" count="143" uniqueCount="62">
  <si>
    <t>แผนการใช้จ่ายงบประมาณ สถานีตำรวจภูธรลาดยาว 
สถานีตำรวจภูธรลาดยาว 
ประจำปีงบประมาณ พ.ศ. 2568 ข้อมูล ณ วันที่ 1 เมษายน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</si>
  <si>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</si>
  <si>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</si>
  <si>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</si>
  <si>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</si>
  <si>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</si>
  <si>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</si>
  <si>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</si>
  <si>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</si>
  <si>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</si>
  <si>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</si>
  <si>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</si>
  <si>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 xml:space="preserve">  -</t>
  </si>
  <si>
    <t>1ต.ค.67-30ก.ย.68</t>
  </si>
  <si>
    <t>1 ต.ค.67-30ก.ย.68</t>
  </si>
  <si>
    <t xml:space="preserve">รวมงบประมาณ </t>
  </si>
  <si>
    <t>(อาณุ    ปิ่นทอง)</t>
  </si>
  <si>
    <r>
      <t xml:space="preserve">                     </t>
    </r>
    <r>
      <rPr>
        <sz val="16"/>
        <color theme="1"/>
        <rFont val="TH Sarabun New"/>
        <family val="2"/>
      </rPr>
      <t xml:space="preserve">        สว.อก.สภ.ลาดยาว</t>
    </r>
  </si>
  <si>
    <t>ผกก.สภ.ลาดยาว</t>
  </si>
  <si>
    <t>ประจำปีงบประมาณ พ.ศ. 2568  ไตรมาสที่ 1-4</t>
  </si>
  <si>
    <t xml:space="preserve">ข้อมูล ณ วันที่  28  ตุลาคม  2567 </t>
  </si>
  <si>
    <t>ค่าตอบแทนพยาน</t>
  </si>
  <si>
    <t>ค่าตอบแทนนักจิต</t>
  </si>
  <si>
    <t>ค่าตอบแทนชันสูตรพลิกศพ</t>
  </si>
  <si>
    <t>ค่าเบี้ยเลี้ยง ที่พัก พาหนะ</t>
  </si>
  <si>
    <t>ค่าซ่อมแซมยานพาหนะ</t>
  </si>
  <si>
    <t>ค่าจ้างเหมาบริการทำความสะอาด</t>
  </si>
  <si>
    <t>ค่าวัสดุสำนักงาน</t>
  </si>
  <si>
    <t>ค่าน้ำมันเชื้อเพลิง</t>
  </si>
  <si>
    <t>ค่าวัสดุจราจร</t>
  </si>
  <si>
    <t>ค่าอาหารผู้ต้องหา</t>
  </si>
  <si>
    <t>ค่าสาธารณูปโภค</t>
  </si>
  <si>
    <t>กิจกรรมปฏิรูประบบงานสอบสวนและบังคับใช้กฎหมาย</t>
  </si>
  <si>
    <t>ค่าคุ้มครองพยาน</t>
  </si>
  <si>
    <t>ป้องกันอาชญากรรมในพื้นที่</t>
  </si>
  <si>
    <t>ลดการเกิดเกิดอาชญากรรมในพื้นที่</t>
  </si>
  <si>
    <t>ค่าตอบแทนการปฏิบัติงาน</t>
  </si>
  <si>
    <t>สร้างขวัญและกำลังใจแก่ผู้ปฏิบัติหน้าที่</t>
  </si>
  <si>
    <t>พัฒนางานสอบสวน</t>
  </si>
  <si>
    <t>เพื่อใช้ในการป้องกันอาชญากรรม</t>
  </si>
  <si>
    <t>สนับสนุนการปฏิบัติของแผนกงาน</t>
  </si>
  <si>
    <t>ค่าส่งหมายเรียกพยาน</t>
  </si>
  <si>
    <t>ซ่อมแซมพยานพาหนะที่ใช้ปฏิบัติหน้าที่</t>
  </si>
  <si>
    <t>สนับสนุนการปฏิบัติงานจราจร</t>
  </si>
  <si>
    <t>จัดเลี้ยงอาหารให้กับผู้ต้องหา</t>
  </si>
  <si>
    <t>ชำระค่าสาธารณูปโภคภายในหน่วยงาน</t>
  </si>
  <si>
    <t>ผู้ต้องหาได้รับอาหารตามสิทธิ</t>
  </si>
  <si>
    <t>สถานีตำรวจสะอาดพร้อมบริการประชาชน</t>
  </si>
  <si>
    <t>ตอบแทนการปฏิบัติงานเจ้าหน้าที่ส่งหมาย</t>
  </si>
  <si>
    <t>การปฏิบัติงานมีความคล่องตัวและเป็นประโยชน์ต่างทางราชการ</t>
  </si>
  <si>
    <t>ยานพาหนะของทางราชการพร้อมใช้งาน</t>
  </si>
  <si>
    <t>ค่าตอบแทนให้กับเจ้าหน้าที่คุ้มครองพยาน</t>
  </si>
  <si>
    <t>ค่าตอบแทนให้กับพยาน</t>
  </si>
  <si>
    <t>ค่าตอบแทนนักจิตวิทยาที่มาร่วมสอบกับพนักงานสอบสวน</t>
  </si>
  <si>
    <t>ผู้รายงาน</t>
  </si>
  <si>
    <t xml:space="preserve">           พ.ต.ต.</t>
  </si>
  <si>
    <t xml:space="preserve"> ค่าตอบแทนนอกเวลาราชการ</t>
  </si>
  <si>
    <r>
      <t xml:space="preserve">                                   </t>
    </r>
    <r>
      <rPr>
        <sz val="16"/>
        <color theme="1"/>
        <rFont val="TH Sarabun New"/>
        <family val="2"/>
      </rPr>
      <t>(เกียรติศักดิ์    เหลืองอร่าม)</t>
    </r>
  </si>
  <si>
    <t>ค่าใช้จ่ายเดินทางไปราชการ</t>
  </si>
  <si>
    <t>จ้างเหมาทำความสะอาดอาคารที่ทำการ</t>
  </si>
  <si>
    <t>ตรวจแล้วถูกต้อง</t>
  </si>
  <si>
    <t xml:space="preserve">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</si>
</sst>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0"/>
      <name val="TH Sarabun New"/>
      <family val="2"/>
    </font>
    <font>
      <b/>
      <sz val="14"/>
      <color theme="0"/>
      <name val="TH Sarabun New"/>
      <family val="2"/>
    </font>
    <font>
      <b/>
      <sz val="10"/>
      <color theme="0"/>
      <name val="TH Sarabun New"/>
      <family val="2"/>
    </font>
    <font>
      <sz val="11"/>
      <name val="TH Sarabun New"/>
      <family val="2"/>
    </font>
    <font>
      <sz val="16"/>
      <name val="TH Sarabun New"/>
      <family val="2"/>
    </font>
    <font>
      <sz val="12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1"/>
      <name val="TH Sarabun New"/>
      <family val="2"/>
    </font>
    <font>
      <b/>
      <sz val="12"/>
      <name val="TH Sarabun New"/>
      <family val="2"/>
    </font>
    <font>
      <sz val="12"/>
      <color theme="1"/>
      <name val="TH Sarabun New"/>
      <family val="2"/>
    </font>
    <font>
      <sz val="10"/>
      <name val="Arial"/>
      <family val="2"/>
    </font>
    <font>
      <b/>
      <sz val="16"/>
      <color theme="1"/>
      <name val="TH Sarabun New"/>
      <family val="2"/>
    </font>
    <font>
      <b/>
      <sz val="9"/>
      <color theme="0"/>
      <name val="TH Sarabun New"/>
      <family val="2"/>
    </font>
    <font>
      <sz val="15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65">
    <xf numFmtId="0" fontId="0" fillId="0" borderId="0" xfId="0"/>
    <xf numFmtId="0" fontId="3" fillId="0" borderId="0" xfId="0" applyFont="1"/>
    <xf numFmtId="0" fontId="11" fillId="0" borderId="8" xfId="0" applyFont="1" applyBorder="1" applyAlignment="1">
      <alignment shrinkToFit="1"/>
    </xf>
    <xf numFmtId="0" fontId="12" fillId="0" borderId="9" xfId="0" applyFont="1" applyBorder="1" applyAlignment="1">
      <alignment horizontal="center" shrinkToFit="1"/>
    </xf>
    <xf numFmtId="0" fontId="11" fillId="0" borderId="9" xfId="0" applyFont="1" applyBorder="1" applyAlignment="1">
      <alignment shrinkToFi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3" borderId="11" xfId="0" applyFont="1" applyFill="1" applyBorder="1" applyAlignment="1">
      <alignment shrinkToFit="1"/>
    </xf>
    <xf numFmtId="0" fontId="12" fillId="0" borderId="0" xfId="0" applyFont="1" applyAlignment="1">
      <alignment horizontal="left"/>
    </xf>
    <xf numFmtId="3" fontId="1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shrinkToFit="1"/>
    </xf>
    <xf numFmtId="3" fontId="9" fillId="0" borderId="8" xfId="1" applyNumberFormat="1" applyFont="1" applyFill="1" applyBorder="1" applyAlignment="1">
      <alignment horizontal="right" vertical="center" shrinkToFit="1"/>
    </xf>
    <xf numFmtId="0" fontId="14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shrinkToFit="1"/>
    </xf>
    <xf numFmtId="0" fontId="9" fillId="0" borderId="9" xfId="0" applyFont="1" applyBorder="1" applyAlignment="1">
      <alignment horizontal="center" vertical="center" shrinkToFit="1"/>
    </xf>
    <xf numFmtId="3" fontId="9" fillId="0" borderId="9" xfId="1" applyNumberFormat="1" applyFont="1" applyBorder="1" applyAlignment="1">
      <alignment vertical="center" shrinkToFit="1"/>
    </xf>
    <xf numFmtId="0" fontId="13" fillId="0" borderId="9" xfId="0" applyFont="1" applyBorder="1" applyAlignment="1">
      <alignment horizontal="center" shrinkToFit="1"/>
    </xf>
    <xf numFmtId="3" fontId="9" fillId="0" borderId="9" xfId="1" applyNumberFormat="1" applyFont="1" applyBorder="1" applyAlignment="1">
      <alignment shrinkToFit="1"/>
    </xf>
    <xf numFmtId="0" fontId="13" fillId="0" borderId="10" xfId="0" applyFont="1" applyBorder="1" applyAlignment="1">
      <alignment horizontal="center" shrinkToFit="1"/>
    </xf>
    <xf numFmtId="0" fontId="12" fillId="0" borderId="11" xfId="0" applyFont="1" applyBorder="1" applyAlignment="1">
      <alignment horizontal="center" shrinkToFit="1"/>
    </xf>
    <xf numFmtId="0" fontId="18" fillId="3" borderId="11" xfId="0" applyFont="1" applyFill="1" applyBorder="1" applyAlignment="1">
      <alignment horizontal="center" vertical="center" shrinkToFit="1"/>
    </xf>
    <xf numFmtId="3" fontId="9" fillId="3" borderId="11" xfId="1" applyNumberFormat="1" applyFont="1" applyFill="1" applyBorder="1" applyAlignment="1">
      <alignment shrinkToFit="1"/>
    </xf>
    <xf numFmtId="0" fontId="12" fillId="3" borderId="11" xfId="0" applyFont="1" applyFill="1" applyBorder="1" applyAlignment="1">
      <alignment horizontal="center" shrinkToFit="1"/>
    </xf>
    <xf numFmtId="43" fontId="3" fillId="0" borderId="0" xfId="0" applyNumberFormat="1" applyFont="1" applyAlignment="1">
      <alignment shrinkToFit="1"/>
    </xf>
    <xf numFmtId="3" fontId="5" fillId="2" borderId="7" xfId="1" applyNumberFormat="1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19" fillId="2" borderId="7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left" shrinkToFit="1"/>
    </xf>
    <xf numFmtId="0" fontId="11" fillId="0" borderId="9" xfId="0" applyFont="1" applyBorder="1" applyAlignment="1">
      <alignment horizontal="left" shrinkToFit="1"/>
    </xf>
    <xf numFmtId="43" fontId="16" fillId="0" borderId="0" xfId="1" applyFont="1"/>
    <xf numFmtId="43" fontId="10" fillId="0" borderId="0" xfId="1" applyFont="1" applyAlignment="1">
      <alignment horizontal="center" shrinkToFit="1"/>
    </xf>
    <xf numFmtId="43" fontId="10" fillId="0" borderId="0" xfId="1" applyFont="1" applyAlignment="1">
      <alignment shrinkToFit="1"/>
    </xf>
    <xf numFmtId="43" fontId="16" fillId="0" borderId="0" xfId="1" applyFont="1" applyAlignment="1">
      <alignment shrinkToFit="1"/>
    </xf>
    <xf numFmtId="43" fontId="8" fillId="0" borderId="0" xfId="0" applyNumberFormat="1" applyFont="1" applyAlignment="1">
      <alignment shrinkToFit="1"/>
    </xf>
    <xf numFmtId="0" fontId="13" fillId="0" borderId="8" xfId="0" applyFont="1" applyBorder="1" applyAlignment="1">
      <alignment horizont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shrinkToFit="1"/>
    </xf>
    <xf numFmtId="0" fontId="15" fillId="0" borderId="9" xfId="0" applyFont="1" applyBorder="1" applyAlignment="1">
      <alignment horizontal="left" shrinkToFit="1"/>
    </xf>
    <xf numFmtId="0" fontId="9" fillId="0" borderId="10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shrinkToFit="1"/>
    </xf>
    <xf numFmtId="3" fontId="9" fillId="0" borderId="10" xfId="1" applyNumberFormat="1" applyFont="1" applyFill="1" applyBorder="1" applyAlignment="1">
      <alignment shrinkToFit="1"/>
    </xf>
    <xf numFmtId="0" fontId="14" fillId="0" borderId="10" xfId="0" applyFont="1" applyBorder="1" applyAlignment="1">
      <alignment horizontal="center" vertical="center" shrinkToFit="1"/>
    </xf>
    <xf numFmtId="0" fontId="20" fillId="0" borderId="9" xfId="0" applyFont="1" applyBorder="1" applyAlignment="1">
      <alignment shrinkToFit="1"/>
    </xf>
    <xf numFmtId="0" fontId="20" fillId="0" borderId="9" xfId="0" applyFont="1" applyBorder="1" applyAlignment="1">
      <alignment vertical="top" shrinkToFit="1"/>
    </xf>
    <xf numFmtId="0" fontId="20" fillId="0" borderId="10" xfId="0" applyFont="1" applyBorder="1" applyAlignment="1">
      <alignment shrinkToFit="1"/>
    </xf>
    <xf numFmtId="0" fontId="11" fillId="0" borderId="9" xfId="0" applyFont="1" applyBorder="1" applyAlignment="1">
      <alignment vertical="center" shrinkToFit="1"/>
    </xf>
    <xf numFmtId="0" fontId="12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4" fontId="6" fillId="2" borderId="3" xfId="0" applyNumberFormat="1" applyFont="1" applyFill="1" applyBorder="1" applyAlignment="1">
      <alignment horizontal="center" vertical="center" shrinkToFit="1"/>
    </xf>
    <xf numFmtId="4" fontId="6" fillId="2" borderId="4" xfId="0" applyNumberFormat="1" applyFont="1" applyFill="1" applyBorder="1" applyAlignment="1">
      <alignment horizontal="center" vertical="center" shrinkToFit="1"/>
    </xf>
    <xf numFmtId="4" fontId="6" fillId="2" borderId="5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top"/>
    </xf>
  </cellXfs>
  <cellStyles count="3">
    <cellStyle name="Normal 3" xfId="2" xr:uid="{49C9B654-DA6D-4969-AE1C-04CEA33B82C1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0</xdr:rowOff>
    </xdr:from>
    <xdr:to>
      <xdr:col>5</xdr:col>
      <xdr:colOff>7620</xdr:colOff>
      <xdr:row>22</xdr:row>
      <xdr:rowOff>281940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7EFFBB2-0C24-4E18-AD59-9C0F7B317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240" y="5905500"/>
          <a:ext cx="434340" cy="281940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971550</xdr:colOff>
      <xdr:row>21</xdr:row>
      <xdr:rowOff>238125</xdr:rowOff>
    </xdr:from>
    <xdr:to>
      <xdr:col>1</xdr:col>
      <xdr:colOff>1819275</xdr:colOff>
      <xdr:row>22</xdr:row>
      <xdr:rowOff>206375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CDF0115-2320-D4D3-23AD-3A3820573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762625"/>
          <a:ext cx="847725" cy="28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AF46-990B-4A57-BE5E-F22AA1963CEA}">
  <dimension ref="A1:P39"/>
  <sheetViews>
    <sheetView tabSelected="1" zoomScaleNormal="100" zoomScaleSheetLayoutView="130" workbookViewId="0">
      <pane ySplit="5" topLeftCell="A6" activePane="bottomLeft" state="frozen"/>
      <selection pane="bottomLeft" activeCell="E28" sqref="E28"/>
    </sheetView>
  </sheetViews>
  <sheetFormatPr defaultColWidth="8.75" defaultRowHeight="24" x14ac:dyDescent="0.55000000000000004"/>
  <cols>
    <col min="1" max="1" width="5.25" style="1" customWidth="1"/>
    <col min="2" max="2" width="27.125" style="1" customWidth="1"/>
    <col min="3" max="3" width="21.5" style="1" customWidth="1"/>
    <col min="4" max="4" width="11.625" style="9" customWidth="1"/>
    <col min="5" max="5" width="5.625" style="1" customWidth="1"/>
    <col min="6" max="6" width="3.875" style="1" customWidth="1"/>
    <col min="7" max="8" width="4.75" style="1" customWidth="1"/>
    <col min="9" max="9" width="13.125" style="10" customWidth="1"/>
    <col min="10" max="10" width="32.375" style="11" customWidth="1"/>
    <col min="11" max="11" width="17.75" style="34" customWidth="1"/>
    <col min="12" max="12" width="13.75" style="1" customWidth="1"/>
    <col min="13" max="16384" width="8.75" style="1"/>
  </cols>
  <sheetData>
    <row r="1" spans="1:16" ht="21" customHeight="1" x14ac:dyDescent="0.4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6" ht="21" customHeight="1" x14ac:dyDescent="0.4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</row>
    <row r="3" spans="1:16" ht="28.9" customHeight="1" x14ac:dyDescent="0.45">
      <c r="A3" s="54" t="s">
        <v>20</v>
      </c>
      <c r="B3" s="54"/>
      <c r="C3" s="54"/>
      <c r="D3" s="54"/>
      <c r="E3" s="54"/>
      <c r="F3" s="54"/>
      <c r="G3" s="54"/>
      <c r="H3" s="54"/>
      <c r="I3" s="54"/>
      <c r="J3" s="54"/>
    </row>
    <row r="4" spans="1:16" s="29" customFormat="1" ht="23.25" customHeight="1" x14ac:dyDescent="0.45">
      <c r="A4" s="55" t="s">
        <v>1</v>
      </c>
      <c r="B4" s="55" t="s">
        <v>2</v>
      </c>
      <c r="C4" s="57" t="s">
        <v>3</v>
      </c>
      <c r="D4" s="59" t="s">
        <v>4</v>
      </c>
      <c r="E4" s="60"/>
      <c r="F4" s="60"/>
      <c r="G4" s="60"/>
      <c r="H4" s="61"/>
      <c r="I4" s="62" t="s">
        <v>5</v>
      </c>
      <c r="J4" s="57" t="s">
        <v>6</v>
      </c>
      <c r="K4" s="35"/>
    </row>
    <row r="5" spans="1:16" s="29" customFormat="1" ht="29.45" customHeight="1" x14ac:dyDescent="0.45">
      <c r="A5" s="56"/>
      <c r="B5" s="56"/>
      <c r="C5" s="58"/>
      <c r="D5" s="27" t="s">
        <v>7</v>
      </c>
      <c r="E5" s="30" t="s">
        <v>8</v>
      </c>
      <c r="F5" s="31" t="s">
        <v>9</v>
      </c>
      <c r="G5" s="28" t="s">
        <v>10</v>
      </c>
      <c r="H5" s="28" t="s">
        <v>11</v>
      </c>
      <c r="I5" s="63"/>
      <c r="J5" s="58"/>
      <c r="K5" s="35"/>
    </row>
    <row r="6" spans="1:16" s="16" customFormat="1" ht="19.899999999999999" customHeight="1" x14ac:dyDescent="0.55000000000000004">
      <c r="A6" s="12">
        <v>1</v>
      </c>
      <c r="B6" s="13" t="s">
        <v>32</v>
      </c>
      <c r="C6" s="12" t="s">
        <v>34</v>
      </c>
      <c r="D6" s="14">
        <v>122800</v>
      </c>
      <c r="E6" s="39" t="s">
        <v>12</v>
      </c>
      <c r="F6" s="39" t="s">
        <v>12</v>
      </c>
      <c r="G6" s="39" t="s">
        <v>12</v>
      </c>
      <c r="H6" s="39" t="s">
        <v>12</v>
      </c>
      <c r="I6" s="40" t="s">
        <v>13</v>
      </c>
      <c r="J6" s="2" t="s">
        <v>35</v>
      </c>
      <c r="K6" s="36"/>
    </row>
    <row r="7" spans="1:16" s="16" customFormat="1" ht="19.899999999999999" customHeight="1" x14ac:dyDescent="0.55000000000000004">
      <c r="A7" s="17">
        <v>2</v>
      </c>
      <c r="B7" s="47" t="s">
        <v>56</v>
      </c>
      <c r="C7" s="4" t="s">
        <v>36</v>
      </c>
      <c r="D7" s="18">
        <f>1372800-196000-64100</f>
        <v>1112700</v>
      </c>
      <c r="E7" s="19" t="s">
        <v>12</v>
      </c>
      <c r="F7" s="19" t="s">
        <v>12</v>
      </c>
      <c r="G7" s="19" t="s">
        <v>12</v>
      </c>
      <c r="H7" s="19" t="s">
        <v>12</v>
      </c>
      <c r="I7" s="15" t="s">
        <v>13</v>
      </c>
      <c r="J7" s="50" t="s">
        <v>37</v>
      </c>
      <c r="K7" s="36"/>
      <c r="L7" s="38"/>
    </row>
    <row r="8" spans="1:16" s="16" customFormat="1" ht="19.899999999999999" customHeight="1" x14ac:dyDescent="0.55000000000000004">
      <c r="A8" s="17">
        <v>3</v>
      </c>
      <c r="B8" s="47" t="s">
        <v>24</v>
      </c>
      <c r="C8" s="33" t="s">
        <v>58</v>
      </c>
      <c r="D8" s="20">
        <f>127200-88600</f>
        <v>38600</v>
      </c>
      <c r="E8" s="19" t="s">
        <v>12</v>
      </c>
      <c r="F8" s="19" t="s">
        <v>12</v>
      </c>
      <c r="G8" s="19" t="s">
        <v>12</v>
      </c>
      <c r="H8" s="19" t="s">
        <v>12</v>
      </c>
      <c r="I8" s="15" t="s">
        <v>13</v>
      </c>
      <c r="J8" s="50" t="s">
        <v>37</v>
      </c>
      <c r="K8" s="36"/>
      <c r="L8" s="38"/>
    </row>
    <row r="9" spans="1:16" s="16" customFormat="1" ht="19.899999999999999" customHeight="1" x14ac:dyDescent="0.55000000000000004">
      <c r="A9" s="17">
        <v>4</v>
      </c>
      <c r="B9" s="47" t="s">
        <v>25</v>
      </c>
      <c r="C9" s="3" t="s">
        <v>42</v>
      </c>
      <c r="D9" s="20">
        <f>33200+26100</f>
        <v>59300</v>
      </c>
      <c r="E9" s="19" t="s">
        <v>12</v>
      </c>
      <c r="F9" s="19" t="s">
        <v>12</v>
      </c>
      <c r="G9" s="19" t="s">
        <v>12</v>
      </c>
      <c r="H9" s="19" t="s">
        <v>12</v>
      </c>
      <c r="I9" s="15" t="s">
        <v>13</v>
      </c>
      <c r="J9" s="50" t="s">
        <v>50</v>
      </c>
      <c r="K9" s="36"/>
      <c r="L9" s="38"/>
      <c r="O9" s="38"/>
      <c r="P9" s="38"/>
    </row>
    <row r="10" spans="1:16" s="16" customFormat="1" ht="19.899999999999999" customHeight="1" x14ac:dyDescent="0.55000000000000004">
      <c r="A10" s="17">
        <v>5</v>
      </c>
      <c r="B10" s="48" t="s">
        <v>26</v>
      </c>
      <c r="C10" s="32" t="s">
        <v>59</v>
      </c>
      <c r="D10" s="20">
        <f>73400+46600</f>
        <v>120000</v>
      </c>
      <c r="E10" s="19" t="s">
        <v>12</v>
      </c>
      <c r="F10" s="19" t="s">
        <v>12</v>
      </c>
      <c r="G10" s="19" t="s">
        <v>12</v>
      </c>
      <c r="H10" s="19" t="s">
        <v>12</v>
      </c>
      <c r="I10" s="15" t="s">
        <v>13</v>
      </c>
      <c r="J10" s="50" t="s">
        <v>47</v>
      </c>
      <c r="K10" s="36"/>
      <c r="L10" s="38"/>
      <c r="P10" s="38"/>
    </row>
    <row r="11" spans="1:16" s="16" customFormat="1" ht="19.899999999999999" customHeight="1" x14ac:dyDescent="0.55000000000000004">
      <c r="A11" s="17">
        <v>6</v>
      </c>
      <c r="B11" s="48" t="s">
        <v>41</v>
      </c>
      <c r="C11" s="32" t="s">
        <v>48</v>
      </c>
      <c r="D11" s="20">
        <v>3200</v>
      </c>
      <c r="E11" s="19" t="s">
        <v>12</v>
      </c>
      <c r="F11" s="19" t="s">
        <v>12</v>
      </c>
      <c r="G11" s="19" t="s">
        <v>12</v>
      </c>
      <c r="H11" s="19" t="s">
        <v>12</v>
      </c>
      <c r="I11" s="15" t="s">
        <v>14</v>
      </c>
      <c r="J11" s="50" t="s">
        <v>37</v>
      </c>
      <c r="K11" s="36"/>
      <c r="L11" s="38"/>
    </row>
    <row r="12" spans="1:16" s="16" customFormat="1" ht="19.899999999999999" customHeight="1" x14ac:dyDescent="0.55000000000000004">
      <c r="A12" s="17">
        <v>7</v>
      </c>
      <c r="B12" s="47" t="s">
        <v>27</v>
      </c>
      <c r="C12" s="4" t="s">
        <v>40</v>
      </c>
      <c r="D12" s="20">
        <f>12900+39100+25000</f>
        <v>77000</v>
      </c>
      <c r="E12" s="19" t="s">
        <v>12</v>
      </c>
      <c r="F12" s="19" t="s">
        <v>12</v>
      </c>
      <c r="G12" s="19" t="s">
        <v>12</v>
      </c>
      <c r="H12" s="19" t="s">
        <v>12</v>
      </c>
      <c r="I12" s="41" t="s">
        <v>13</v>
      </c>
      <c r="J12" s="42" t="s">
        <v>49</v>
      </c>
      <c r="K12" s="36"/>
      <c r="L12" s="38"/>
    </row>
    <row r="13" spans="1:16" s="16" customFormat="1" ht="19.899999999999999" customHeight="1" x14ac:dyDescent="0.55000000000000004">
      <c r="A13" s="17">
        <v>9</v>
      </c>
      <c r="B13" s="47" t="s">
        <v>29</v>
      </c>
      <c r="C13" s="4" t="s">
        <v>43</v>
      </c>
      <c r="D13" s="20">
        <v>9200</v>
      </c>
      <c r="E13" s="19" t="s">
        <v>12</v>
      </c>
      <c r="F13" s="19" t="s">
        <v>12</v>
      </c>
      <c r="G13" s="19" t="s">
        <v>12</v>
      </c>
      <c r="H13" s="19" t="s">
        <v>12</v>
      </c>
      <c r="I13" s="15" t="s">
        <v>13</v>
      </c>
      <c r="J13" s="42" t="s">
        <v>49</v>
      </c>
      <c r="K13" s="36"/>
      <c r="L13" s="38"/>
    </row>
    <row r="14" spans="1:16" s="16" customFormat="1" ht="19.899999999999999" customHeight="1" x14ac:dyDescent="0.55000000000000004">
      <c r="A14" s="17">
        <v>8</v>
      </c>
      <c r="B14" s="47" t="s">
        <v>28</v>
      </c>
      <c r="C14" s="4" t="s">
        <v>39</v>
      </c>
      <c r="D14" s="20">
        <f>2091000-351000</f>
        <v>1740000</v>
      </c>
      <c r="E14" s="19" t="s">
        <v>12</v>
      </c>
      <c r="F14" s="19" t="s">
        <v>12</v>
      </c>
      <c r="G14" s="19" t="s">
        <v>12</v>
      </c>
      <c r="H14" s="19" t="s">
        <v>12</v>
      </c>
      <c r="I14" s="15" t="s">
        <v>13</v>
      </c>
      <c r="J14" s="42" t="s">
        <v>49</v>
      </c>
      <c r="K14" s="36"/>
      <c r="L14" s="38"/>
    </row>
    <row r="15" spans="1:16" s="16" customFormat="1" ht="19.899999999999999" customHeight="1" x14ac:dyDescent="0.55000000000000004">
      <c r="A15" s="17">
        <v>10</v>
      </c>
      <c r="B15" s="47" t="s">
        <v>30</v>
      </c>
      <c r="C15" s="4" t="s">
        <v>44</v>
      </c>
      <c r="D15" s="20">
        <v>30200</v>
      </c>
      <c r="E15" s="19" t="s">
        <v>12</v>
      </c>
      <c r="F15" s="19" t="s">
        <v>12</v>
      </c>
      <c r="G15" s="19" t="s">
        <v>12</v>
      </c>
      <c r="H15" s="19" t="s">
        <v>12</v>
      </c>
      <c r="I15" s="15" t="s">
        <v>13</v>
      </c>
      <c r="J15" s="42" t="s">
        <v>46</v>
      </c>
      <c r="K15" s="36"/>
      <c r="L15" s="38"/>
    </row>
    <row r="16" spans="1:16" s="16" customFormat="1" ht="19.899999999999999" customHeight="1" x14ac:dyDescent="0.55000000000000004">
      <c r="A16" s="17">
        <v>11</v>
      </c>
      <c r="B16" s="47" t="s">
        <v>31</v>
      </c>
      <c r="C16" s="4" t="s">
        <v>45</v>
      </c>
      <c r="D16" s="20">
        <f>94600+196000+88600+278300</f>
        <v>657500</v>
      </c>
      <c r="E16" s="19" t="s">
        <v>12</v>
      </c>
      <c r="F16" s="19" t="s">
        <v>12</v>
      </c>
      <c r="G16" s="19" t="s">
        <v>12</v>
      </c>
      <c r="H16" s="19" t="s">
        <v>12</v>
      </c>
      <c r="I16" s="15" t="s">
        <v>13</v>
      </c>
      <c r="J16" s="42" t="s">
        <v>49</v>
      </c>
      <c r="K16" s="36"/>
      <c r="L16" s="38"/>
    </row>
    <row r="17" spans="1:12" s="16" customFormat="1" ht="19.899999999999999" customHeight="1" x14ac:dyDescent="0.55000000000000004">
      <c r="A17" s="17">
        <v>12</v>
      </c>
      <c r="B17" s="47" t="s">
        <v>21</v>
      </c>
      <c r="C17" s="33" t="s">
        <v>38</v>
      </c>
      <c r="D17" s="18">
        <v>58200</v>
      </c>
      <c r="E17" s="19" t="s">
        <v>12</v>
      </c>
      <c r="F17" s="19" t="s">
        <v>12</v>
      </c>
      <c r="G17" s="19" t="s">
        <v>12</v>
      </c>
      <c r="H17" s="19" t="s">
        <v>12</v>
      </c>
      <c r="I17" s="15" t="s">
        <v>13</v>
      </c>
      <c r="J17" s="50" t="s">
        <v>52</v>
      </c>
      <c r="K17" s="36"/>
      <c r="L17" s="38"/>
    </row>
    <row r="18" spans="1:12" s="16" customFormat="1" ht="19.899999999999999" customHeight="1" x14ac:dyDescent="0.55000000000000004">
      <c r="A18" s="17">
        <v>13</v>
      </c>
      <c r="B18" s="47" t="s">
        <v>33</v>
      </c>
      <c r="C18" s="33" t="s">
        <v>38</v>
      </c>
      <c r="D18" s="18">
        <v>400</v>
      </c>
      <c r="E18" s="19" t="s">
        <v>12</v>
      </c>
      <c r="F18" s="19" t="s">
        <v>12</v>
      </c>
      <c r="G18" s="19" t="s">
        <v>12</v>
      </c>
      <c r="H18" s="19" t="s">
        <v>12</v>
      </c>
      <c r="I18" s="15" t="s">
        <v>13</v>
      </c>
      <c r="J18" s="50" t="s">
        <v>51</v>
      </c>
      <c r="K18" s="36"/>
      <c r="L18" s="38"/>
    </row>
    <row r="19" spans="1:12" s="16" customFormat="1" ht="19.899999999999999" customHeight="1" x14ac:dyDescent="0.55000000000000004">
      <c r="A19" s="17">
        <v>14</v>
      </c>
      <c r="B19" s="47" t="s">
        <v>22</v>
      </c>
      <c r="C19" s="33" t="s">
        <v>38</v>
      </c>
      <c r="D19" s="18">
        <v>12100</v>
      </c>
      <c r="E19" s="19" t="s">
        <v>12</v>
      </c>
      <c r="F19" s="19" t="s">
        <v>12</v>
      </c>
      <c r="G19" s="19" t="s">
        <v>12</v>
      </c>
      <c r="H19" s="19" t="s">
        <v>12</v>
      </c>
      <c r="I19" s="15" t="s">
        <v>13</v>
      </c>
      <c r="J19" s="50" t="s">
        <v>53</v>
      </c>
      <c r="K19" s="36"/>
      <c r="L19" s="38"/>
    </row>
    <row r="20" spans="1:12" s="16" customFormat="1" ht="19.899999999999999" customHeight="1" x14ac:dyDescent="0.55000000000000004">
      <c r="A20" s="43">
        <v>15</v>
      </c>
      <c r="B20" s="49" t="s">
        <v>23</v>
      </c>
      <c r="C20" s="44" t="s">
        <v>38</v>
      </c>
      <c r="D20" s="45">
        <v>73500</v>
      </c>
      <c r="E20" s="21" t="s">
        <v>12</v>
      </c>
      <c r="F20" s="21" t="s">
        <v>12</v>
      </c>
      <c r="G20" s="21" t="s">
        <v>12</v>
      </c>
      <c r="H20" s="21" t="s">
        <v>12</v>
      </c>
      <c r="I20" s="46" t="s">
        <v>13</v>
      </c>
      <c r="J20" s="50" t="s">
        <v>37</v>
      </c>
      <c r="K20" s="36"/>
    </row>
    <row r="21" spans="1:12" s="11" customFormat="1" ht="19.899999999999999" customHeight="1" thickBot="1" x14ac:dyDescent="0.6">
      <c r="A21" s="22"/>
      <c r="B21" s="23" t="s">
        <v>15</v>
      </c>
      <c r="C21" s="7"/>
      <c r="D21" s="24">
        <f>SUM(D6:D20)</f>
        <v>4114700</v>
      </c>
      <c r="E21" s="7"/>
      <c r="F21" s="7"/>
      <c r="G21" s="7"/>
      <c r="H21" s="7"/>
      <c r="I21" s="25"/>
      <c r="J21" s="7"/>
      <c r="K21" s="37"/>
      <c r="L21" s="26"/>
    </row>
    <row r="22" spans="1:12" ht="24.75" thickTop="1" x14ac:dyDescent="0.55000000000000004">
      <c r="B22" s="8"/>
      <c r="C22" s="6"/>
      <c r="D22" s="51"/>
      <c r="E22" s="51"/>
      <c r="F22" s="51"/>
      <c r="G22" s="51"/>
    </row>
    <row r="23" spans="1:12" x14ac:dyDescent="0.55000000000000004">
      <c r="B23" s="8" t="s">
        <v>55</v>
      </c>
      <c r="C23" s="6" t="s">
        <v>54</v>
      </c>
      <c r="D23" s="6" t="s">
        <v>61</v>
      </c>
      <c r="G23" s="64" t="s">
        <v>60</v>
      </c>
      <c r="H23" s="64"/>
      <c r="I23" s="64"/>
    </row>
    <row r="24" spans="1:12" x14ac:dyDescent="0.55000000000000004">
      <c r="B24" s="10" t="s">
        <v>57</v>
      </c>
      <c r="C24" s="10"/>
      <c r="E24" s="5" t="s">
        <v>16</v>
      </c>
      <c r="F24" s="5"/>
      <c r="G24" s="5"/>
    </row>
    <row r="25" spans="1:12" x14ac:dyDescent="0.55000000000000004">
      <c r="B25" s="10" t="s">
        <v>17</v>
      </c>
      <c r="C25" s="10"/>
      <c r="E25" s="5" t="s">
        <v>18</v>
      </c>
      <c r="F25" s="5"/>
      <c r="G25" s="5"/>
    </row>
    <row r="29" spans="1:12" s="6" customFormat="1" x14ac:dyDescent="0.55000000000000004">
      <c r="A29" s="1"/>
      <c r="B29" s="1"/>
      <c r="C29" s="1"/>
      <c r="D29" s="9"/>
      <c r="E29" s="1"/>
      <c r="F29" s="1"/>
      <c r="G29" s="1"/>
      <c r="H29" s="1"/>
      <c r="I29" s="10"/>
      <c r="J29" s="11"/>
      <c r="K29" s="34"/>
    </row>
    <row r="37" ht="14.25" customHeight="1" x14ac:dyDescent="0.55000000000000004"/>
    <row r="38" ht="14.25" customHeight="1" x14ac:dyDescent="0.55000000000000004"/>
    <row r="39" ht="14.25" customHeight="1" x14ac:dyDescent="0.55000000000000004"/>
  </sheetData>
  <mergeCells count="11">
    <mergeCell ref="G23:I23"/>
    <mergeCell ref="D22:G22"/>
    <mergeCell ref="A1:J1"/>
    <mergeCell ref="A2:J2"/>
    <mergeCell ref="A3:J3"/>
    <mergeCell ref="A4:A5"/>
    <mergeCell ref="B4:B5"/>
    <mergeCell ref="C4:C5"/>
    <mergeCell ref="D4:H4"/>
    <mergeCell ref="I4:I5"/>
    <mergeCell ref="J4:J5"/>
  </mergeCells>
  <printOptions verticalCentered="1"/>
  <pageMargins left="0.31496062992125984" right="0" top="0.15748031496062992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สภ.ลาดยาว จว.นครสวรรค์</cp:lastModifiedBy>
  <cp:lastPrinted>2025-07-04T04:33:18Z</cp:lastPrinted>
  <dcterms:created xsi:type="dcterms:W3CDTF">2025-07-02T04:33:17Z</dcterms:created>
  <dcterms:modified xsi:type="dcterms:W3CDTF">2025-07-04T04:34:38Z</dcterms:modified>
</cp:coreProperties>
</file>